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07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List1!$A$1:$F$35</definedName>
  </definedNames>
  <calcPr calcId="145621"/>
</workbook>
</file>

<file path=xl/calcChain.xml><?xml version="1.0" encoding="utf-8"?>
<calcChain xmlns="http://schemas.openxmlformats.org/spreadsheetml/2006/main">
  <c r="F21" i="1" l="1"/>
  <c r="F22" i="1" l="1"/>
  <c r="F26" i="1" s="1"/>
  <c r="F25" i="1" l="1"/>
  <c r="F24" i="1"/>
</calcChain>
</file>

<file path=xl/sharedStrings.xml><?xml version="1.0" encoding="utf-8"?>
<sst xmlns="http://schemas.openxmlformats.org/spreadsheetml/2006/main" count="240" uniqueCount="224">
  <si>
    <t>Obrazac TZ</t>
  </si>
  <si>
    <t>PRVA SKUPINA </t>
  </si>
  <si>
    <t>MINISTARSTVO FINANCIJA</t>
  </si>
  <si>
    <t>Sa stranica Porezne uprave na dan 02.01.2019.</t>
  </si>
  <si>
    <t>PRVA SKUPINA</t>
  </si>
  <si>
    <t>POREZNA UPRAVA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</si>
  <si>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Smještaj (55)</t>
    </r>
  </si>
  <si>
    <t>– Smještaj (55) </t>
  </si>
  <si>
    <t>STOPE ZA OBRAČUN I PLAĆANJE ČLANARINE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</si>
  <si>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Djelatnosti pripreme i usluživanja hrane i pića (56) </t>
    </r>
  </si>
  <si>
    <t>PODRUČNI URED</t>
  </si>
  <si>
    <t>USLUGE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</si>
  <si>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Putničke agencije, organizatori putovanja (turoperatori) i ostale rezervacijske usluge te djelatnosti povezane s njima (79) </t>
    </r>
  </si>
  <si>
    <t>– Djelatnosti pripreme i usluživanja hrane i pića (56) </t>
  </si>
  <si>
    <t>ISPOSTAVA  /nadležna prema sjedištu pravne osobe ili prebivalištu fizičke osobe)</t>
  </si>
  <si>
    <t>A</t>
  </si>
  <si>
    <t>B</t>
  </si>
  <si>
    <t>C</t>
  </si>
  <si>
    <t>D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</si>
  <si>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Agencije za promidžbu (73.11) i to: kreiranje promidžbenih kampanja (kreiranje reklama u novinama, časopisima i ostalim medijima, kreiranje reklama na otvorenom prostoru, reklamiranje iz zraka, uređenje štandova i ostalih objekata i prostora) i vođenje marketinških kampanja i ostale usluge oglašavanja koje su usmjerene na privlačenje i zadržavanje kupaca (marketing na mjestu prodaje, oglašavanje izravnom poštom i marketinško savjetovanje)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</si>
  <si>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Ostale zabavne i rekreacijske djelatnosti (93.29)</t>
    </r>
  </si>
  <si>
    <t>– Putničke agencije, organizatori putovanja (turoperatori) i ostale rezervacijske usluge te djelatnosti povezane s njima (79) </t>
  </si>
  <si>
    <t>Naziv pravne osobe / ime i prezime fizičke osobe</t>
  </si>
  <si>
    <t>Prva skupina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</si>
  <si>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Vodeni prijevoz (50)</t>
    </r>
  </si>
  <si>
    <t>adresa sjedišta/prebivališta, porezni broj</t>
  </si>
  <si>
    <t>Druga skupina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</si>
  <si>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Uslužne djelatnosti u vezi s vodenim prijevozom (52.22)</t>
    </r>
  </si>
  <si>
    <t>– Agencije za promidžbu (73.11) i to: kreiranje promidžbenih kampanja (kreiranje reklama u novinama, časopisima i ostalim medijima, kreiranje reklama na otvorenom prostoru, reklamiranje iz zraka, uređenje štandova i ostalih objekata i prostora) i vođenje marketinških kampanja i ostale usluge oglašavanja koje su usmjerene na privlačenje i zadržavanje kupaca (marketing na mjestu prodaje, oglašavanje izravnom poštom i marketinško savjetovanje) </t>
  </si>
  <si>
    <t>Tvrtka pravne osobe/obrta prema mjestu obavlj.djel.</t>
  </si>
  <si>
    <t>Treća skupina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</si>
  <si>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Zračni prijevoz putnika (51.10)</t>
    </r>
  </si>
  <si>
    <t>odn.adresa na kojoj se pružaju usluge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</si>
  <si>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Uslužne djelatnosti u vezi sa zračnim prijevozom (52.23)</t>
    </r>
  </si>
  <si>
    <t>– Ostale zabavne i rekreacijske djelatnosti (93.29) </t>
  </si>
  <si>
    <t>Šifra općine / grada sjedišta / prebivališta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</si>
  <si>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Gradski i prigradski kopneni prijevoz putnika (49.31)</t>
    </r>
  </si>
  <si>
    <t>Brojčana oznaka i naziv djelatnosti prema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</si>
  <si>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Ostali kopneni prijevoz putnika (49.39)</t>
    </r>
  </si>
  <si>
    <t>– Vodeni prijevoz (50) </t>
  </si>
  <si>
    <t>Nacionalnoj klasifikaciji djelatnosti</t>
  </si>
  <si>
    <t>TRGOVINA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</si>
  <si>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Djelatnost mjenjačnica (66.12)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</si>
  <si>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Ostalo osiguranje (65.12) i to: osiguranje djece i školske mladeži od posljedica nezgode i posebna osiguranja mladeži od osljedica nezgode; osiguranje gostiju, posjetitelja priredbi, izletnika i turista od posljedica nezgode; putno zdravstveno osiguranje; turisti</t>
    </r>
  </si>
  <si>
    <t>– Uslužne djelatnosti u vezi s vodenim prijevozom (52.22) </t>
  </si>
  <si>
    <t>OBRAČUN članarine turističkoj zajednici za razdoblje</t>
  </si>
  <si>
    <t>od   01.01.2018.    do    31.12.2018. godine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</si>
  <si>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čko osiguranje; osiguranje pomoći (asistencije) za vrijeme puta, izvan mjesta boravka ili prebivališta; ostala osiguranja turističkih rizika; osiguranje od odgovornosti vlasnika odnosno korisnika marine; osiguranje jamstva (osiguranje jamčevine za paket aranžmane); osiguranje opasnosti otkaza turističkih putovanja 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</si>
  <si>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Poslovanje nekretninama (68)</t>
    </r>
  </si>
  <si>
    <t>– Zračni prijevoz putnika (51.10) </t>
  </si>
  <si>
    <t>Redni broj</t>
  </si>
  <si>
    <t>OPIS</t>
  </si>
  <si>
    <t>Oznaka za AOP</t>
  </si>
  <si>
    <t>Iznos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</si>
  <si>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Računovodstvene, knjigovodstvene i revizijske djelatnosti; porezno savjetovanje (69.2)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</si>
  <si>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Uslužne djelatnosti uređenja i održavanja krajolika (81.30)</t>
    </r>
  </si>
  <si>
    <t>– Uslužne djelatnosti u vezi sa zračnim prijevozom (52.23) </t>
  </si>
  <si>
    <t>I.</t>
  </si>
  <si>
    <t>OSNOVICA (Članak 11.Zakona)</t>
  </si>
  <si>
    <t>01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</si>
  <si>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Organizacija sastanaka i poslovnih sajmova (82.3)</t>
    </r>
  </si>
  <si>
    <t>II.</t>
  </si>
  <si>
    <t>STOPA (članak 9. i 10.Zakona)</t>
  </si>
  <si>
    <t>02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</si>
  <si>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Rad sportskih objekata (93.11)</t>
    </r>
  </si>
  <si>
    <t>– Gradski i prigradski kopneni prijevoz putnika (49.31) </t>
  </si>
  <si>
    <t>III.</t>
  </si>
  <si>
    <t>OBRAČUNATA SVOTA (red.broj I.x red.broj II.)</t>
  </si>
  <si>
    <t>03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</si>
  <si>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Sportske djelatnosti (93.1)</t>
    </r>
  </si>
  <si>
    <t>IV.</t>
  </si>
  <si>
    <t>UPLAĆENI PREDUJAM</t>
  </si>
  <si>
    <t>04</t>
  </si>
  <si>
    <t>Četvra skupina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</si>
  <si>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Iznajmljivanje i davanje u zakup (leasing) opreme za rekreaciju i sport (77.21)</t>
    </r>
  </si>
  <si>
    <t>– Ostali kopneni prijevoz putnika (49.39) </t>
  </si>
  <si>
    <t>V.</t>
  </si>
  <si>
    <t>RAZLIKA ZA UPLATU (red.broj III. - red.broj IV.)</t>
  </si>
  <si>
    <t>05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</si>
  <si>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Iznajmljivanje videokaseta i diskova (77.22)</t>
    </r>
  </si>
  <si>
    <t>VI.</t>
  </si>
  <si>
    <t>RAZLIKA ZA POVRAT (red.broj IV. - red.broj III.)</t>
  </si>
  <si>
    <t>06</t>
  </si>
  <si>
    <t>DRUGA SKUPINA</t>
  </si>
  <si>
    <t>– Djelatnost mjenjačnica (66.12) </t>
  </si>
  <si>
    <t>VII.</t>
  </si>
  <si>
    <t>MJESEČNI PREDUJAM ZA NAREDNO RAZDOBLJE (red.broj III. / br.mjeseci)</t>
  </si>
  <si>
    <t>07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</si>
  <si>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Ostale prateće djelatnosti u prijevozu (52.29) </t>
    </r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</si>
  <si>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Iznajmljivanje i davanje u zakup (leasing) automobila i motornih vozila lake kategorije (77.11) </t>
    </r>
  </si>
  <si>
    <t>– Ostalo osiguranje (65.12) i to: osiguranje djece i školske mladeži od posljedica nezgode i posebna osiguranja mladeži od posljedica nezgode; osiguranje gostiju, posjetitelja priredbi, izletnika i turista od posljedica nezgode; putno zdravstveno osiguranje; turističko osiguranje; osiguranje pomoći (asistencije) za vrijeme puta, izvan mjesta boravka ili prebivališta; ostala osiguranja turističkih rizika; osiguranje od odgovornosti vlasnika odnosno korisnika marine; osiguranje jamstva (osiguranje jamčevine za paket aranžmane); osiguranje opasnosti otkaza turističkih putovanja </t>
  </si>
  <si>
    <t>U Karlovcu, dana 15.02.2019.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</si>
  <si>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Iznajmljivanje i davanje u zakup (leasing) plovnih prijevoznih sredstava (77.34)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</si>
  <si>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Iznajmljivanje i davanje u zakup (leasing) zračnih prijevoznih sredstava ((77.35)</t>
    </r>
  </si>
  <si>
    <t>– Poslovanje nekretninama (68) </t>
  </si>
  <si>
    <t>Osoba odgovorna za sastavljanje obrasca</t>
  </si>
  <si>
    <t>Odgovorna osoba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</si>
  <si>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Taksi služba (49.32) </t>
    </r>
  </si>
  <si>
    <t>M.P.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</si>
  <si>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Kreativne, umjetničke i zabavne djelatnosti (uključuju: izvođačku umjetnost, pomoćne djelatnosti u izvođačkoj umjetnosti; umjetničko stvaralaštvo; rad umjetničkih objekata) (90) </t>
    </r>
  </si>
  <si>
    <t>– Računovodstvene, knjigovodstvene i revizijske djelatnosti; porezno savjetovanje (69.2)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</si>
  <si>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Djelatnosti kockanja i klađenja (92)</t>
    </r>
  </si>
  <si>
    <t>Za ispostavu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</si>
  <si>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Djelatnost zabavnih i tematskih parkova (93.21)</t>
    </r>
  </si>
  <si>
    <t>– Uslužne djelatnosti uređenja i održavanja krajolika (81.30) </t>
  </si>
  <si>
    <t>TREĆA SKUPINA</t>
  </si>
  <si>
    <t>– Organizacija sastanaka i poslovnih sajmova (82.3)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</si>
  <si>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Održavanje i popravak motornih vozila (45.20)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</si>
  <si>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Poštanske i kurirske djelatnosti (53)</t>
    </r>
  </si>
  <si>
    <t>– Rad sportskih objekata (93.11)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</si>
  <si>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Izdavačka djelatnost (58)</t>
    </r>
  </si>
  <si>
    <t>ZA RAZREDE U RAZVRSTAVANJE GRADOVA MOLIM POGLEDAJTE PRILOG U PDF-U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</si>
  <si>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Proizvodnja filmova, videofilmova i televizijskog programa (59)</t>
    </r>
  </si>
  <si>
    <t>– Sportske djelatnosti (93.1)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</si>
  <si>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Emitiranje programa (60)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</si>
  <si>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Telekomunikacije (61)</t>
    </r>
  </si>
  <si>
    <t>– Iznajmljivanje i davanje u zakup (leasing) opreme za rekreaciju i sport (77.21)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</si>
  <si>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Računalno programiranje, savjetovanje i djelatnosti povezane s njima (62)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</si>
  <si>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Informacijske uslužne djelatnosti ((63)</t>
    </r>
  </si>
  <si>
    <t>– Iznajmljivanje videokaseta i diskova (77.22)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</si>
  <si>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Specijalizirane dizajnerske djelatnosti (74.1)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</si>
  <si>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Fotografske djelatnosti (74.2)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</si>
  <si>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Prevoditeljske djelatnosti i usluge tumača (74.3)</t>
    </r>
  </si>
  <si>
    <t>DRUGA SKUPINA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</si>
  <si>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Frizerski saloni i saloni za uljepšavanje (96.02)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</si>
  <si>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Pranje i tekstilno čišćenje tekstila i krznenih proizvoda (96.01)</t>
    </r>
  </si>
  <si>
    <t>– Ostale prateće djelatnosti u prijevozu (52.29)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</si>
  <si>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Djelatnost za njegu i održavanje tijela (96.04)</t>
    </r>
  </si>
  <si>
    <t xml:space="preserve">Obveznici plaćanja članarine u djelatnosti trgovine razvrstavaju se u posebne skupine i to: </t>
  </si>
  <si>
    <t>– Iznajmljivanje i davanje u zakup (leasing) automobila i motornih vozila lake kategorije (77.11)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</si>
  <si>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Ostala trgovina na malo u nespecijaliziranim prodavaonicama (47.19)</t>
    </r>
  </si>
  <si>
    <t>– Iznajmljivanje i davanje u zakup (leasing) plovnih prijevoznih sredstava (77.34)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</si>
  <si>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malo pićima u specijaliziranim prodavaonicama (47.25)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</si>
  <si>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malo duhanskim proizvodima u specijaliziranim prodavaonicama (47.26)</t>
    </r>
  </si>
  <si>
    <t>– Iznajmljivanje i davanje u zakup (leasing) zračnih prijevoznih sredstava ((77.35) 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</si>
  <si>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malo ostalom opremom za kućanstvo u specijaliziranim prodavaonicama 47.5) </t>
    </r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</si>
  <si>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malo proizvodima za kulturu i rekreaciju u specijaliziranim prodavaonicama (47.6) </t>
    </r>
  </si>
  <si>
    <t>– Taksi služba (49.32)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</si>
  <si>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malo odjećom u specijaliziranim prodavaonicama (47.71)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</si>
  <si>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malo obućom i proizvodima od kože (47.72)</t>
    </r>
  </si>
  <si>
    <t>– Kreativne, umjetničke i zabavne djelatnosti (uključuju: izvođačku umjetnost, pomoćne djelatnosti u izvođačkoj umjetnosti; umjetničko stvaralaštvo; rad umjetničkih objekata) (90) 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</si>
  <si>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Ljekarne (47.73) </t>
    </r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</si>
  <si>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malo medicinskim pripravcima i ortopedskim pomagalima u specijaliziranim prodavaonicama (47.74) </t>
    </r>
  </si>
  <si>
    <t>– Djelatnosti kockanja i klađenja (92) 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</si>
  <si>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malo kozmetičkim i toaletnim proizvodima u specijaliziranim prodavaonicama (47.75) </t>
    </r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</si>
  <si>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malo cvijećem, sadnicama, sjemenjem, gnojivom, kućnim ljubimcima i hranom za kućne ljubimce u specijaliziranim prodavaonicama (47.76) </t>
    </r>
  </si>
  <si>
    <t>– Djelatnost zabavnih i tematskih parkova (93.21)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</si>
  <si>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malo satovima i nakitom u specijaliziranim prodavaonicama (47.77)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</si>
  <si>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Ostala trgovina na malo novom robom u specijaliziranim prodavaonicama (47.78)</t>
    </r>
  </si>
  <si>
    <t>TREĆA SKUPINA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</si>
  <si>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malo rabljenom robom u specijaliziranim prodavaonicama (47.79)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</si>
  <si>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malo na štandovima i tržnicama (47.8)</t>
    </r>
  </si>
  <si>
    <t>– Održavanje i popravak motornih vozila (45.20)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</si>
  <si>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malo izvan prodavaonica, štandova i tržnica (47.9)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</si>
  <si>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malo preko pošte ili interneta (47.91)</t>
    </r>
  </si>
  <si>
    <t>– Poštanske i kurirske djelatnosti (53)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</si>
  <si>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Ostala trgovina na malo izvan prodavaonica, štandova i tržnica (47.99)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</si>
  <si>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motornim vozilima (45.1)</t>
    </r>
  </si>
  <si>
    <t>– Izdavačka djelatnost (58)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</si>
  <si>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malo dijelovima i priborom za motorna vozila (45.32)</t>
    </r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</si>
  <si>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motociklima, dijelovima i priborom za motocikle te održavanje i popravak motocikala (45.40)</t>
    </r>
  </si>
  <si>
    <t>– Proizvodnja filmova, videofilmova i televizijskog programa (59)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</si>
  <si>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malo motornim gorivima i mazivima u specijaliziranim prodavaonicama (47.30)</t>
    </r>
  </si>
  <si>
    <t>– Emitiranje programa (60) 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</si>
  <si>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malo u nespecijaliziranim prodavaonicama (uključuje: trgovinu na malo u nespecijaliziranim prodavaonicama pretežno hranom, pićima i duhanskim proizvodima; ostalu trgovinu na malo u nespecijaliziranim prodavaonicama) (47.1) </t>
    </r>
  </si>
  <si>
    <t>– Telekomunikacije (61) 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</si>
  <si>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malo hranom, pićima i duhanskim proizvodima u specijaliziranim prodavaonicama (uključuje: trgovinu na malo voćem i povrćem u specijaliziranim prodavaonicama; trgovinu na malo mesom i mesnim proizvodima u specijaliziranim prodavaonicama; trgovinu na malo ribama, rakovima i školjkama u specijaliziranim prodavaonicama; trgovinu na malo kruhom, pecivom, kolačima, tjesteninama, bombonima i slatkišima u specijaliziranim prodavaonicama; trgovina na malo pićima u specijaliziranim prodavaonicama) (47.2) </t>
    </r>
  </si>
  <si>
    <t>– Računalno programiranje, savjetovanje i djelatnosti povezane s njima (62) 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</si>
  <si>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veliko i na malo motornim vozilima i motociklima; popravak motornih vozila i motocikala (45) </t>
    </r>
  </si>
  <si>
    <t>– Informacijske uslužne djelatnosti ((63)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</si>
  <si>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Trgovina na veliko dijelovima i priborom za motorna vozila (45.31)</t>
    </r>
  </si>
  <si>
    <t>– Specijalizirane dizajnerske djelatnosti (74.1) 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</si>
  <si>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veliko poljoprivrednim sirovinama i živom stokom (uključuje: trgovinu na veliko žitaricama, sirovim duhanom,  sjemenjem i stočnom hranom; trgovinu na veliko cvijećem i sadnicama; trgovinu na veliko; trgovinu na veliko živom stokom; trgovinu na veliko sirovom i štavljenom kožom) (46.2) </t>
    </r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</si>
  <si>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veliko hranom, pićima i duhanom (uključuje: trgovinu na veliko voćem i povrćem; trgovinu na veliko mesom i mesnim proizvodima; trgovinu na veliko mlijekom, mliječnim proizvodima, jajima, jestivim uljima i mastima; trgovinu na veliko pićima; trgovinu na veliko šećerom, čokoladom i bombonima; trgovinu na veliko kavom, čajem, kakaom i začinima; trgovinu na veliko ostalom hranom uključujući ribe, rakove i školjke; nespecijaliziranu trgovinu na veliko hranom, pićima i duhanskim proizvodima) (46.3) </t>
    </r>
  </si>
  <si>
    <t>– Fotografske djelatnosti (74.2) 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</si>
  <si>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veliko proizvodima za kućanstvo (uključuje: trgovinu na veliko tekstilom; trgovinu na veliko odjećom i obućom; trgovinu na veliko električnim aparatima za kućanstvo; trgovinu na veliko porculanom, staklom i sredstvima za čišćenje; trgovinu na veliko parfemima i kozmetikom; trgovinu na veliko farmaceutskim proizvodima; trgovinu na veliko namještajem, sagovima i opremom za rasvjetu; trgovinu na veliko satovima i nakitom; trgovinu na veliko ostalim proizvodima za kućanstvo) (46.4) </t>
    </r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</si>
  <si>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veliko informacijsko-komunikacijskom opremom (uključuje: trgovinu na veliko računalima, perifernom opremom i softverom; trgovinu na veliko električnim i telekomunikacijskim dijelovima i opremom) (45.5) </t>
    </r>
  </si>
  <si>
    <t>– Prevoditeljske djelatnosti i usluge tumača (74.3) 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</si>
  <si>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Ostala specijalizirana trgovina na veliko (uključuje: trgovinu na veliko krutim, tekućim i plinovitim gorivima i srodnim  proizvodima; trgovinu na veliko metalima i metalnim rudama; trgovinu na veliko drvom, građevinskim materijalom i sanitarnom opremom; trgovinu na veliko željeznom robom, instalacijskim materijalom i opremom za vodovod i grijanje; trgovinu na veliko kemijskim proizvodima; trgovinu na veliko ostacima i otpacima (46.7)</t>
    </r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</si>
  <si>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 xml:space="preserve">Trgovina na veliko ostalim strojevima, opremom i priborom (uključuje: trgovinu na veliko poljoprivrednim strojevima, opremom i priborom; trgovinu na veliko alatnim strojevima; trgovinu na veliko strojevima za rudnike i građevinarstvo; trgovinu na veliko strojevima za tekstilnu industriju te strojevima za šivanje i pletenje; trgovinu na veliko uredskim namještajem; trgovinu na veliko ostalim uredskim strojevima i opremom) (46.6) </t>
    </r>
  </si>
  <si>
    <t>– Frizerski saloni i saloni za uljepšavanje (96.02) </t>
  </si>
  <si>
    <r>
      <t>–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Nespecijalizirana trgovina na veliko (46.9)</t>
    </r>
  </si>
  <si>
    <t>– Pranje i tekstilno čišćenje tekstila i krznenih proizvoda (96.01) </t>
  </si>
  <si>
    <t>ČETVRTA SKUPINA</t>
  </si>
  <si>
    <r>
      <t>–</t>
    </r>
    <r>
      <rPr>
        <sz val="7"/>
        <rFont val="Times New Roman"/>
        <family val="1"/>
        <charset val="238"/>
      </rPr>
      <t xml:space="preserve">         </t>
    </r>
    <r>
      <rPr>
        <sz val="8"/>
        <color indexed="8"/>
        <rFont val="Calibri"/>
        <family val="2"/>
        <charset val="238"/>
      </rPr>
      <t>Sve djelatnosti iz treće skupine koje se bave i vanjskom trgovinom.</t>
    </r>
  </si>
  <si>
    <t>– Djelatnost za njegu i održavanje tijela (96.04) </t>
  </si>
  <si>
    <t>Članak 5.</t>
  </si>
  <si>
    <t>Obveznici plaćanja članarine u djelatnosti trgovine razvrstavaju se u posebne skupine i to: </t>
  </si>
  <si>
    <t>– Ostala trgovina na malo u nespecijaliziranim prodavaonicama (47.19) </t>
  </si>
  <si>
    <t>– Trgovina na malo pićima u specijaliziranim prodavaonicama (47.25) </t>
  </si>
  <si>
    <t>– Trgovina na malo duhanskim proizvodima u specijaliziranim prodavaonicama (47.26) </t>
  </si>
  <si>
    <t>– Trgovina na malo ostalom opremom za kućanstvo u specijaliziranim prodavaonicama 47.5) </t>
  </si>
  <si>
    <t>– Trgovina na malo proizvodima za kulturu i rekreaciju u specijaliziranim prodavaonicama (47.6) </t>
  </si>
  <si>
    <t>– Trgovina na malo odjećom u specijaliziranim prodavaonicama (47.71) </t>
  </si>
  <si>
    <t>– Trgovina na malo obućom i proizvodima od kože (47.72) </t>
  </si>
  <si>
    <t>– Ljekarne (47.73) </t>
  </si>
  <si>
    <t>– Trgovina na malo medicinskim pripravcima i ortopedskim pomagalima u specijaliziranim prodavaonicama (47.74) </t>
  </si>
  <si>
    <t>– Trgovina na malo kozmetičkim i toaletnim proizvodima u specijaliziranim prodavaonicama (47.75) </t>
  </si>
  <si>
    <t>– Trgovina na malo cvijećem, sadnicama, sjemenjem, gnojivom, kućnim ljubimcima i hranom za kućne ljubimce u specijaliziranim prodavaonicama (47.76) </t>
  </si>
  <si>
    <t>– Trgovina na malo satovima i nakitom u specijaliziranim prodavaonicama (47.77) </t>
  </si>
  <si>
    <t>– Ostala trgovina na malo novom robom u specijaliziranim prodavaonicama (47.78) </t>
  </si>
  <si>
    <t>– Trgovina na malo rabljenom robom u specijaliziranim prodavaonicama (47.79) </t>
  </si>
  <si>
    <t>– Trgovina na malo na štandovima i tržnicama (47.8) </t>
  </si>
  <si>
    <t>– Trgovina na malo izvan prodavaonica, štandova i tržnica (47.9) </t>
  </si>
  <si>
    <t>– Trgovina na malo preko pošte ili interneta (47.91) </t>
  </si>
  <si>
    <t>– Ostala trgovina na malo izvan prodavaonica, štandova i tržnica (47.99) </t>
  </si>
  <si>
    <t>– Trgovina motornim vozilima (45.1) </t>
  </si>
  <si>
    <t>– Trgovina na malo dijelovima i priborom za motorna vozila (45.32) </t>
  </si>
  <si>
    <t>– Trgovina motociklima, dijelovima i priborom za motocikle te održavanje i popravak motocikala (45.40) </t>
  </si>
  <si>
    <t>– Trgovina na malo motornim gorivima i mazivima u specijaliziranim prodavaonicama (47.30) </t>
  </si>
  <si>
    <t>– Trgovina na malo u nespecijaliziranim prodavaonicama (uključuje: trgovinu na malo u nespecijaliziranim prodavaonicama pretežno hranom, pićima i duhanskim proizvodima; ostalu trgovinu na malo u nespecijaliziranim prodavaonicama) (47.1) </t>
  </si>
  <si>
    <t>– Trgovina na malo hranom, pićima i duhanskim proizvodima u specijaliziranim prodavaonicama (uključuje: trgovinu na malo voćem i povrćem u specijaliziranim prodavaonicama; trgovinu na malo mesom i mesnim proizvodima u specijaliziranim prodavaonicama; trgovinu na malo ribama, rakovima i školjkama u specijaliziranim prodavaonicama; trgovinu na malo kruhom, pecivom, kolačima, tjesteninama, bombonima i slatkišima u specijaliziranim prodavaonicama; trgovina na malo pićima u specijaliziranim prodavaonicama) (47.2) </t>
  </si>
  <si>
    <t>– Trgovina na veliko i na malo motornim vozilima i motociklima; popravak motornih vozila i motocikala (45) </t>
  </si>
  <si>
    <t>– Trgovina na veliko dijelovima i priborom za motorna vozila (45.31) </t>
  </si>
  <si>
    <t>– Trgovina na veliko poljoprivrednim sirovinama i živom stokom (uključuje: trgovinu na veliko žitaricama, sirovim duhanom, sjemenjem i stočnom hranom; trgovinu na veliko cvijećem i sadnicama; trgovinu na veliko; trgovinu na veliko živom stokom; trgovinu na veliko sirovom i štavljenom kožom) (46.2) </t>
  </si>
  <si>
    <t>– Trgovina na veliko hranom, pićima i duhanom (uključuje: trgovinu na veliko voćem i povrćem; trgovinu na veliko mesom i mesnim proizvodima; trgovinu na veliko mlijekom, mliječnim proizvodima, jajima, jestivim uljima i mastima; trgovinu na veliko pićima; trgovinu na veliko šećerom, čokoladom i bombonima; trgovinu na veliko kavom, čajem, kakaom i začinima; trgovinu na veliko ostalom hranom uključujući ribe, rakove i školjke; nespecijaliziranu trgovinu na veliko hranom, pićima i duhanskim proizvodima) (46.3) </t>
  </si>
  <si>
    <t>– Trgovina na veliko proizvodima za kućanstvo (uključuje: trgovinu na veliko tekstilom; trgovinu na veliko odjećom i obućom; trgovinu na veliko električnim aparatima za kućanstvo; trgovinu na veliko porculanom, staklom i sredstvima za čišćenje; trgovinu na veliko parfemima i kozmetikom; trgovinu na veliko farmaceutskim proizvodima; trgovinu na veliko namještajem, sagovima i opremom za rasvjetu; trgovinu na veliko satovima i nakitom; trgovinu na veliko ostalim proizvodima za kućanstvo) (46.4) </t>
  </si>
  <si>
    <t>– Trgovina na veliko informacijsko-komunikacijskom opremom (uključuje: trgovinu na veliko računalima, perifernom opremom i softverom; trgovinu na veliko električnim i telekomunikacijskim dijelovima i opremom) (45.5) </t>
  </si>
  <si>
    <t>– Ostala specijalizirana trgovina na veliko (uključuje: trgovinu na veliko krutim, tekućim i plinovitim gorivima i srodnim proizvodima; trgovinu na veliko metalima i metalnim rudama; trgovinu na veliko drvom, građevinskim materijalom i sanitarnom opremom; trgovinu na veliko željeznom robom, instalacijskim materijalom i opremom za vodovod i grijanje; trgovinu na veliko kemijskim proizvodima; trgovinu na veliko ostacima i otpacima (46.7) </t>
  </si>
  <si>
    <t>– Trgovina na veliko ostalim strojevima, opremom i priborom (uključuje: trgovinu na veliko poljoprivrednim strojevima, opremom i priborom; trgovinu na veliko alatnim strojevima; trgovinu na veliko strojevima za rudnike i građevinarstvo; trgovinu na veliko strojevima za tekstilnu industriju te strojevima za šivanje i pletenje; trgovinu na veliko uredskim namještajem; trgovinu na veliko ostalim uredskim strojevima i opremom) (46.6) </t>
  </si>
  <si>
    <t>– Nespecijalizirana trgovina na veliko (46.9) </t>
  </si>
  <si>
    <t>ČETVRTA SKUPINA </t>
  </si>
  <si>
    <t>Sve djelatnosti iz treće skupine koje se bave i vanjskom trgovinom. </t>
  </si>
  <si>
    <t>VIDI DESNO POPIS DJELATNOSTI KOJI PLAĆAJU TZ 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</si>
</sst>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 &quot;_-;\-* #,##0.00\ &quot; &quot;_-;_-* &quot;-&quot;??\ &quot; &quot;_-;_-@_-"/>
    <numFmt numFmtId="165" formatCode="#,##0.0000"/>
    <numFmt numFmtId="166" formatCode="0.00000"/>
    <numFmt numFmtId="167" formatCode="#,##0.00000"/>
  </numFmts>
  <fonts count="16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name val="Times New Roman"/>
      <family val="1"/>
      <charset val="238"/>
    </font>
    <font>
      <sz val="8"/>
      <color rgb="FF000000"/>
      <name val="Calibri"/>
      <family val="2"/>
      <charset val="238"/>
    </font>
    <font>
      <sz val="9"/>
      <color rgb="FF4C4C4C"/>
      <name val="Arial"/>
      <family val="2"/>
      <charset val="238"/>
    </font>
    <font>
      <b/>
      <sz val="9"/>
      <color rgb="FF4C4C4C"/>
      <name val="Inherit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94">
    <xf numFmtId="0" fontId="0" fillId="0" borderId="0" xfId="0"/>
    <xf numFmtId="0" fontId="13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/>
    </xf>
    <xf numFmtId="49" fontId="5" fillId="0" borderId="0" xfId="1" applyNumberFormat="1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1" fillId="0" borderId="0" xfId="1" applyNumberFormat="1" applyAlignment="1">
      <alignment vertical="center"/>
    </xf>
    <xf numFmtId="0" fontId="6" fillId="0" borderId="0" xfId="1" applyFont="1"/>
    <xf numFmtId="0" fontId="2" fillId="0" borderId="0" xfId="1" applyFont="1" applyAlignment="1">
      <alignment vertical="center"/>
    </xf>
    <xf numFmtId="0" fontId="2" fillId="0" borderId="0" xfId="1" applyFont="1"/>
    <xf numFmtId="49" fontId="2" fillId="0" borderId="1" xfId="1" applyNumberFormat="1" applyFont="1" applyBorder="1" applyAlignment="1">
      <alignment vertical="center"/>
    </xf>
    <xf numFmtId="49" fontId="6" fillId="0" borderId="9" xfId="1" applyNumberFormat="1" applyFont="1" applyBorder="1" applyAlignment="1">
      <alignment horizontal="center" vertic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2" fillId="0" borderId="1" xfId="1" applyFont="1" applyBorder="1" applyAlignment="1">
      <alignment vertical="center"/>
    </xf>
    <xf numFmtId="0" fontId="12" fillId="0" borderId="0" xfId="1" applyFont="1" applyAlignment="1">
      <alignment horizontal="left" vertical="center" indent="2"/>
    </xf>
    <xf numFmtId="0" fontId="12" fillId="0" borderId="0" xfId="1" applyFont="1" applyAlignment="1">
      <alignment horizontal="left" vertical="center" indent="4"/>
    </xf>
    <xf numFmtId="0" fontId="8" fillId="0" borderId="0" xfId="1" applyFont="1" applyAlignment="1">
      <alignment horizontal="left" vertical="center" indent="4"/>
    </xf>
    <xf numFmtId="166" fontId="1" fillId="0" borderId="1" xfId="1" applyNumberFormat="1" applyBorder="1" applyAlignment="1">
      <alignment horizontal="center" vertical="center"/>
    </xf>
    <xf numFmtId="167" fontId="1" fillId="0" borderId="1" xfId="1" applyNumberFormat="1" applyBorder="1" applyAlignment="1">
      <alignment horizontal="center" vertical="center"/>
    </xf>
    <xf numFmtId="0" fontId="5" fillId="2" borderId="10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13" fillId="0" borderId="0" xfId="1" applyFont="1"/>
    <xf numFmtId="0" fontId="14" fillId="0" borderId="0" xfId="1" applyFont="1" applyAlignment="1">
      <alignment horizontal="center" vertical="center" wrapText="1"/>
    </xf>
    <xf numFmtId="4" fontId="6" fillId="3" borderId="3" xfId="1" applyNumberFormat="1" applyFont="1" applyFill="1" applyBorder="1" applyAlignment="1">
      <alignment vertical="center"/>
    </xf>
    <xf numFmtId="165" fontId="6" fillId="3" borderId="3" xfId="1" applyNumberFormat="1" applyFont="1" applyFill="1" applyBorder="1" applyAlignment="1">
      <alignment vertical="center"/>
    </xf>
    <xf numFmtId="4" fontId="6" fillId="0" borderId="3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 wrapText="1"/>
    </xf>
    <xf numFmtId="49" fontId="3" fillId="0" borderId="14" xfId="1" applyNumberFormat="1" applyFont="1" applyBorder="1" applyAlignment="1">
      <alignment horizontal="left" vertical="center" wrapText="1"/>
    </xf>
    <xf numFmtId="0" fontId="5" fillId="0" borderId="0" xfId="1" applyFont="1" applyAlignment="1">
      <alignment horizontal="right"/>
    </xf>
    <xf numFmtId="49" fontId="7" fillId="2" borderId="10" xfId="1" applyNumberFormat="1" applyFont="1" applyFill="1" applyBorder="1" applyAlignment="1">
      <alignment horizontal="left" vertical="center"/>
    </xf>
    <xf numFmtId="49" fontId="7" fillId="2" borderId="11" xfId="1" applyNumberFormat="1" applyFont="1" applyFill="1" applyBorder="1" applyAlignment="1">
      <alignment horizontal="left" vertical="center"/>
    </xf>
    <xf numFmtId="49" fontId="3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49" fontId="5" fillId="0" borderId="11" xfId="1" applyNumberFormat="1" applyFont="1" applyBorder="1" applyAlignment="1">
      <alignment horizontal="left" vertical="center"/>
    </xf>
    <xf numFmtId="0" fontId="5" fillId="0" borderId="11" xfId="1" applyNumberFormat="1" applyFont="1" applyBorder="1" applyAlignment="1">
      <alignment horizontal="left" vertical="center"/>
    </xf>
    <xf numFmtId="0" fontId="5" fillId="0" borderId="12" xfId="1" applyNumberFormat="1" applyFont="1" applyBorder="1" applyAlignment="1">
      <alignment horizontal="left" vertical="center"/>
    </xf>
    <xf numFmtId="49" fontId="7" fillId="2" borderId="4" xfId="1" applyNumberFormat="1" applyFont="1" applyFill="1" applyBorder="1" applyAlignment="1">
      <alignment horizontal="left" vertical="center" wrapText="1"/>
    </xf>
    <xf numFmtId="49" fontId="7" fillId="2" borderId="6" xfId="1" applyNumberFormat="1" applyFont="1" applyFill="1" applyBorder="1" applyAlignment="1">
      <alignment horizontal="left" vertical="center" wrapText="1"/>
    </xf>
    <xf numFmtId="49" fontId="5" fillId="0" borderId="6" xfId="1" applyNumberFormat="1" applyFont="1" applyBorder="1" applyAlignment="1">
      <alignment horizontal="left" vertical="center"/>
    </xf>
    <xf numFmtId="0" fontId="5" fillId="0" borderId="6" xfId="1" applyNumberFormat="1" applyFont="1" applyBorder="1" applyAlignment="1">
      <alignment horizontal="left" vertical="center"/>
    </xf>
    <xf numFmtId="0" fontId="5" fillId="0" borderId="5" xfId="1" applyNumberFormat="1" applyFont="1" applyBorder="1" applyAlignment="1">
      <alignment horizontal="left" vertical="center"/>
    </xf>
    <xf numFmtId="49" fontId="6" fillId="0" borderId="19" xfId="1" applyNumberFormat="1" applyFont="1" applyBorder="1" applyAlignment="1">
      <alignment horizontal="left" vertical="center"/>
    </xf>
    <xf numFmtId="0" fontId="6" fillId="0" borderId="19" xfId="1" applyNumberFormat="1" applyFont="1" applyBorder="1" applyAlignment="1">
      <alignment horizontal="left" vertical="center"/>
    </xf>
    <xf numFmtId="0" fontId="6" fillId="0" borderId="21" xfId="1" applyNumberFormat="1" applyFont="1" applyBorder="1" applyAlignment="1">
      <alignment horizontal="left" vertical="center"/>
    </xf>
    <xf numFmtId="0" fontId="5" fillId="2" borderId="11" xfId="1" applyFont="1" applyFill="1" applyBorder="1" applyAlignment="1">
      <alignment horizontal="center"/>
    </xf>
    <xf numFmtId="49" fontId="3" fillId="0" borderId="22" xfId="1" applyNumberFormat="1" applyFont="1" applyBorder="1" applyAlignment="1">
      <alignment horizontal="left" vertical="center" wrapText="1"/>
    </xf>
    <xf numFmtId="49" fontId="3" fillId="0" borderId="23" xfId="1" applyNumberFormat="1" applyFont="1" applyBorder="1" applyAlignment="1">
      <alignment horizontal="left" vertical="center" wrapText="1"/>
    </xf>
    <xf numFmtId="49" fontId="5" fillId="0" borderId="14" xfId="1" applyNumberFormat="1" applyFont="1" applyBorder="1" applyAlignment="1">
      <alignment horizontal="left" vertical="center"/>
    </xf>
    <xf numFmtId="0" fontId="5" fillId="0" borderId="14" xfId="1" applyNumberFormat="1" applyFont="1" applyBorder="1" applyAlignment="1">
      <alignment horizontal="left" vertical="center"/>
    </xf>
    <xf numFmtId="0" fontId="5" fillId="0" borderId="17" xfId="1" applyNumberFormat="1" applyFont="1" applyBorder="1" applyAlignment="1">
      <alignment horizontal="left" vertical="center"/>
    </xf>
    <xf numFmtId="49" fontId="3" fillId="0" borderId="16" xfId="1" applyNumberFormat="1" applyFont="1" applyBorder="1" applyAlignment="1">
      <alignment horizontal="left" vertical="center" wrapText="1"/>
    </xf>
    <xf numFmtId="49" fontId="3" fillId="0" borderId="7" xfId="1" applyNumberFormat="1" applyFont="1" applyBorder="1" applyAlignment="1">
      <alignment horizontal="left" vertical="center" wrapText="1"/>
    </xf>
    <xf numFmtId="49" fontId="4" fillId="0" borderId="20" xfId="1" applyNumberFormat="1" applyFont="1" applyBorder="1" applyAlignment="1">
      <alignment horizontal="left" vertical="center" wrapText="1"/>
    </xf>
    <xf numFmtId="49" fontId="4" fillId="0" borderId="14" xfId="1" applyNumberFormat="1" applyFont="1" applyBorder="1" applyAlignment="1">
      <alignment horizontal="left" vertical="center" wrapText="1"/>
    </xf>
    <xf numFmtId="49" fontId="5" fillId="0" borderId="8" xfId="1" applyNumberFormat="1" applyFont="1" applyBorder="1" applyAlignment="1">
      <alignment horizontal="left" vertical="center"/>
    </xf>
    <xf numFmtId="0" fontId="5" fillId="0" borderId="8" xfId="1" applyNumberFormat="1" applyFont="1" applyBorder="1" applyAlignment="1">
      <alignment horizontal="left" vertical="center"/>
    </xf>
    <xf numFmtId="0" fontId="5" fillId="0" borderId="15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0" fontId="6" fillId="0" borderId="7" xfId="1" applyNumberFormat="1" applyFont="1" applyBorder="1" applyAlignment="1">
      <alignment horizontal="left" vertical="center"/>
    </xf>
    <xf numFmtId="49" fontId="3" fillId="0" borderId="13" xfId="1" applyNumberFormat="1" applyFont="1" applyBorder="1" applyAlignment="1">
      <alignment horizontal="left" vertical="center" wrapText="1"/>
    </xf>
    <xf numFmtId="49" fontId="3" fillId="0" borderId="8" xfId="1" applyNumberFormat="1" applyFont="1" applyBorder="1" applyAlignment="1">
      <alignment horizontal="left" vertical="center" wrapText="1"/>
    </xf>
    <xf numFmtId="49" fontId="5" fillId="0" borderId="7" xfId="1" applyNumberFormat="1" applyFont="1" applyBorder="1" applyAlignment="1">
      <alignment horizontal="left" vertical="center"/>
    </xf>
    <xf numFmtId="0" fontId="5" fillId="0" borderId="7" xfId="1" applyNumberFormat="1" applyFont="1" applyBorder="1" applyAlignment="1">
      <alignment horizontal="left" vertical="center"/>
    </xf>
    <xf numFmtId="0" fontId="5" fillId="0" borderId="9" xfId="1" applyNumberFormat="1" applyFont="1" applyBorder="1" applyAlignment="1">
      <alignment horizontal="left" vertical="center"/>
    </xf>
    <xf numFmtId="49" fontId="15" fillId="0" borderId="1" xfId="1" applyNumberFormat="1" applyFont="1" applyBorder="1" applyAlignment="1">
      <alignment horizontal="left" vertical="center" wrapText="1"/>
    </xf>
    <xf numFmtId="49" fontId="5" fillId="0" borderId="0" xfId="1" applyNumberFormat="1" applyFont="1" applyAlignment="1">
      <alignment horizontal="left"/>
    </xf>
    <xf numFmtId="0" fontId="5" fillId="0" borderId="0" xfId="1" applyNumberFormat="1" applyFont="1" applyAlignment="1">
      <alignment horizontal="left"/>
    </xf>
    <xf numFmtId="0" fontId="4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49" fontId="5" fillId="0" borderId="0" xfId="1" applyNumberFormat="1" applyFont="1" applyAlignment="1">
      <alignment horizontal="center"/>
    </xf>
    <xf numFmtId="49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9" fontId="15" fillId="0" borderId="6" xfId="1" applyNumberFormat="1" applyFont="1" applyBorder="1" applyAlignment="1">
      <alignment horizontal="left" vertical="center" wrapText="1"/>
    </xf>
    <xf numFmtId="49" fontId="5" fillId="0" borderId="6" xfId="1" applyNumberFormat="1" applyFont="1" applyBorder="1" applyAlignment="1">
      <alignment horizontal="center" vertical="center"/>
    </xf>
    <xf numFmtId="49" fontId="5" fillId="0" borderId="23" xfId="1" applyNumberFormat="1" applyFont="1" applyBorder="1" applyAlignment="1">
      <alignment horizontal="left" vertical="center"/>
    </xf>
    <xf numFmtId="0" fontId="5" fillId="0" borderId="23" xfId="1" applyNumberFormat="1" applyFont="1" applyBorder="1" applyAlignment="1">
      <alignment horizontal="left" vertical="center"/>
    </xf>
    <xf numFmtId="0" fontId="5" fillId="0" borderId="24" xfId="1" applyNumberFormat="1" applyFont="1" applyBorder="1" applyAlignment="1">
      <alignment horizontal="left" vertical="center"/>
    </xf>
    <xf numFmtId="0" fontId="6" fillId="2" borderId="25" xfId="1" applyFont="1" applyFill="1" applyBorder="1" applyAlignment="1">
      <alignment horizontal="left" wrapText="1"/>
    </xf>
    <xf numFmtId="0" fontId="6" fillId="2" borderId="26" xfId="1" applyFont="1" applyFill="1" applyBorder="1" applyAlignment="1">
      <alignment horizontal="left" wrapTex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49" fontId="3" fillId="0" borderId="18" xfId="1" applyNumberFormat="1" applyFont="1" applyBorder="1" applyAlignment="1">
      <alignment horizontal="left" vertical="center" wrapText="1"/>
    </xf>
    <xf numFmtId="49" fontId="3" fillId="0" borderId="19" xfId="1" applyNumberFormat="1" applyFont="1" applyBorder="1" applyAlignment="1">
      <alignment horizontal="left" vertical="center" wrapText="1"/>
    </xf>
  </cellXfs>
  <cellStyles count="3">
    <cellStyle name="Normalno" xfId="0" builtinId="0"/>
    <cellStyle name="Normalno 2" xfId="1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4"/>
  <sheetViews>
    <sheetView tabSelected="1" workbookViewId="0">
      <selection activeCell="F22" sqref="F22"/>
    </sheetView>
  </sheetViews>
  <sheetFormatPr defaultRowHeight="15"/>
  <cols>
    <col min="1" max="1" width="9.42578125" customWidth="1"/>
    <col min="2" max="2" width="28.28515625" customWidth="1"/>
    <col min="6" max="6" width="20.42578125" customWidth="1"/>
    <col min="8" max="8" width="16" customWidth="1"/>
    <col min="9" max="12" width="11.7109375" customWidth="1"/>
  </cols>
  <sheetData>
    <row r="1" spans="1:27">
      <c r="A1" s="38" t="s">
        <v>0</v>
      </c>
      <c r="B1" s="38"/>
      <c r="C1" s="38"/>
      <c r="D1" s="38"/>
      <c r="E1" s="38"/>
      <c r="F1" s="38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9" t="s">
        <v>1</v>
      </c>
    </row>
    <row r="2" spans="1:27">
      <c r="A2" s="12" t="s">
        <v>2</v>
      </c>
      <c r="B2" s="2"/>
      <c r="C2" s="42"/>
      <c r="D2" s="42"/>
      <c r="E2" s="42"/>
      <c r="F2" s="42"/>
      <c r="G2" s="2"/>
      <c r="H2" s="14" t="s">
        <v>3</v>
      </c>
      <c r="I2" s="2"/>
      <c r="J2" s="2"/>
      <c r="K2" s="2"/>
      <c r="L2" s="2"/>
      <c r="M2" s="2"/>
      <c r="N2" s="22" t="s">
        <v>4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12" t="s">
        <v>5</v>
      </c>
      <c r="B3" s="2"/>
      <c r="C3" s="42"/>
      <c r="D3" s="42"/>
      <c r="E3" s="42"/>
      <c r="F3" s="42"/>
      <c r="G3" s="2"/>
      <c r="H3" s="2"/>
      <c r="I3" s="2"/>
      <c r="J3" s="2"/>
      <c r="K3" s="2"/>
      <c r="L3" s="2"/>
      <c r="M3" s="2"/>
      <c r="N3" s="23" t="s">
        <v>6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9" t="s">
        <v>7</v>
      </c>
    </row>
    <row r="4" spans="1:27" ht="15.75" thickBot="1">
      <c r="A4" s="42"/>
      <c r="B4" s="42"/>
      <c r="C4" s="42"/>
      <c r="D4" s="42"/>
      <c r="E4" s="42"/>
      <c r="F4" s="42"/>
      <c r="G4" s="2"/>
      <c r="H4" s="13" t="s">
        <v>8</v>
      </c>
      <c r="I4" s="2"/>
      <c r="J4" s="2"/>
      <c r="K4" s="2"/>
      <c r="L4" s="2"/>
      <c r="M4" s="2"/>
      <c r="N4" s="24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1" customHeight="1">
      <c r="A5" s="39" t="s">
        <v>10</v>
      </c>
      <c r="B5" s="40"/>
      <c r="C5" s="43"/>
      <c r="D5" s="44"/>
      <c r="E5" s="44"/>
      <c r="F5" s="45"/>
      <c r="G5" s="4"/>
      <c r="H5" s="13" t="s">
        <v>11</v>
      </c>
      <c r="I5" s="4"/>
      <c r="J5" s="4"/>
      <c r="K5" s="4"/>
      <c r="L5" s="4"/>
      <c r="M5" s="4"/>
      <c r="N5" s="24" t="s">
        <v>12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29" t="s">
        <v>13</v>
      </c>
    </row>
    <row r="6" spans="1:27" ht="35.25" customHeight="1" thickBot="1">
      <c r="A6" s="46" t="s">
        <v>14</v>
      </c>
      <c r="B6" s="47"/>
      <c r="C6" s="48"/>
      <c r="D6" s="49"/>
      <c r="E6" s="49"/>
      <c r="F6" s="50"/>
      <c r="G6" s="4"/>
      <c r="H6" s="18"/>
      <c r="I6" s="19" t="s">
        <v>15</v>
      </c>
      <c r="J6" s="19" t="s">
        <v>16</v>
      </c>
      <c r="K6" s="19" t="s">
        <v>17</v>
      </c>
      <c r="L6" s="19" t="s">
        <v>18</v>
      </c>
      <c r="M6" s="4"/>
      <c r="N6" s="24" t="s">
        <v>19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2"/>
    </row>
    <row r="7" spans="1:27" ht="15.75" thickBot="1">
      <c r="A7" s="41"/>
      <c r="B7" s="41"/>
      <c r="C7" s="41"/>
      <c r="D7" s="41"/>
      <c r="E7" s="41"/>
      <c r="F7" s="41"/>
      <c r="G7" s="2"/>
      <c r="H7" s="17"/>
      <c r="I7" s="20"/>
      <c r="J7" s="20"/>
      <c r="K7" s="20"/>
      <c r="L7" s="20"/>
      <c r="M7" s="2"/>
      <c r="N7" s="23" t="s">
        <v>20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9" t="s">
        <v>21</v>
      </c>
    </row>
    <row r="8" spans="1:27" ht="24.75" customHeight="1">
      <c r="A8" s="92" t="s">
        <v>22</v>
      </c>
      <c r="B8" s="93"/>
      <c r="C8" s="51"/>
      <c r="D8" s="52"/>
      <c r="E8" s="52"/>
      <c r="F8" s="53"/>
      <c r="G8" s="11"/>
      <c r="H8" s="15" t="s">
        <v>23</v>
      </c>
      <c r="I8" s="25">
        <v>0.1615</v>
      </c>
      <c r="J8" s="25">
        <v>0.14857999999999999</v>
      </c>
      <c r="K8" s="25">
        <v>0.12920000000000001</v>
      </c>
      <c r="L8" s="25">
        <v>0.11627999999999999</v>
      </c>
      <c r="M8" s="11"/>
      <c r="N8" s="23" t="s">
        <v>24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2"/>
    </row>
    <row r="9" spans="1:27" ht="24.75" customHeight="1">
      <c r="A9" s="60" t="s">
        <v>25</v>
      </c>
      <c r="B9" s="61"/>
      <c r="C9" s="67"/>
      <c r="D9" s="68"/>
      <c r="E9" s="68"/>
      <c r="F9" s="16"/>
      <c r="G9" s="11"/>
      <c r="H9" s="15" t="s">
        <v>26</v>
      </c>
      <c r="I9" s="25">
        <v>0.12920000000000001</v>
      </c>
      <c r="J9" s="25">
        <v>0.11627999999999999</v>
      </c>
      <c r="K9" s="25">
        <v>9.69E-2</v>
      </c>
      <c r="L9" s="25">
        <v>8.3979999999999999E-2</v>
      </c>
      <c r="M9" s="11"/>
      <c r="N9" s="23" t="s">
        <v>27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29" t="s">
        <v>28</v>
      </c>
    </row>
    <row r="10" spans="1:27" ht="24.75" customHeight="1">
      <c r="A10" s="62" t="s">
        <v>29</v>
      </c>
      <c r="B10" s="63"/>
      <c r="C10" s="57"/>
      <c r="D10" s="58"/>
      <c r="E10" s="58"/>
      <c r="F10" s="59"/>
      <c r="G10" s="4"/>
      <c r="H10" s="21" t="s">
        <v>30</v>
      </c>
      <c r="I10" s="25">
        <v>9.69E-2</v>
      </c>
      <c r="J10" s="25">
        <v>8.3979999999999999E-2</v>
      </c>
      <c r="K10" s="25">
        <v>6.4600000000000005E-2</v>
      </c>
      <c r="L10" s="25">
        <v>5.1679999999999997E-2</v>
      </c>
      <c r="M10" s="4"/>
      <c r="N10" s="23" t="s">
        <v>31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2"/>
    </row>
    <row r="11" spans="1:27" ht="24.75" customHeight="1">
      <c r="A11" s="60" t="s">
        <v>32</v>
      </c>
      <c r="B11" s="61"/>
      <c r="C11" s="71"/>
      <c r="D11" s="72"/>
      <c r="E11" s="72"/>
      <c r="F11" s="73"/>
      <c r="G11" s="4"/>
      <c r="H11" s="4"/>
      <c r="I11" s="4"/>
      <c r="J11" s="4"/>
      <c r="K11" s="4"/>
      <c r="L11" s="4"/>
      <c r="M11" s="4"/>
      <c r="N11" s="23" t="s">
        <v>33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29" t="s">
        <v>34</v>
      </c>
    </row>
    <row r="12" spans="1:27" ht="24.75" customHeight="1">
      <c r="A12" s="69" t="s">
        <v>35</v>
      </c>
      <c r="B12" s="70"/>
      <c r="C12" s="64"/>
      <c r="D12" s="65"/>
      <c r="E12" s="65"/>
      <c r="F12" s="66"/>
      <c r="G12" s="4"/>
      <c r="H12" s="13" t="s">
        <v>223</v>
      </c>
      <c r="I12" s="4"/>
      <c r="J12" s="4"/>
      <c r="K12" s="4"/>
      <c r="L12" s="4"/>
      <c r="M12" s="4"/>
      <c r="N12" s="23" t="s">
        <v>36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2"/>
    </row>
    <row r="13" spans="1:27" ht="24.75" customHeight="1">
      <c r="A13" s="36" t="s">
        <v>37</v>
      </c>
      <c r="B13" s="37"/>
      <c r="C13" s="57"/>
      <c r="D13" s="58"/>
      <c r="E13" s="58"/>
      <c r="F13" s="59"/>
      <c r="G13" s="4"/>
      <c r="H13" s="4"/>
      <c r="I13" s="4"/>
      <c r="J13" s="4"/>
      <c r="K13" s="4"/>
      <c r="L13" s="4"/>
      <c r="M13" s="4"/>
      <c r="N13" s="23" t="s">
        <v>38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9" t="s">
        <v>39</v>
      </c>
    </row>
    <row r="14" spans="1:27" ht="24.75" customHeight="1" thickBot="1">
      <c r="A14" s="55" t="s">
        <v>40</v>
      </c>
      <c r="B14" s="56"/>
      <c r="C14" s="84"/>
      <c r="D14" s="85"/>
      <c r="E14" s="85"/>
      <c r="F14" s="86"/>
      <c r="G14" s="4"/>
      <c r="H14" s="4" t="s">
        <v>41</v>
      </c>
      <c r="I14" s="4"/>
      <c r="J14" s="4"/>
      <c r="K14" s="4"/>
      <c r="L14" s="4"/>
      <c r="M14" s="4"/>
      <c r="N14" s="23" t="s">
        <v>42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/>
    </row>
    <row r="15" spans="1:27" ht="10.5" customHeight="1" thickBot="1">
      <c r="A15" s="42"/>
      <c r="B15" s="42"/>
      <c r="C15" s="42"/>
      <c r="D15" s="42"/>
      <c r="E15" s="42"/>
      <c r="F15" s="42"/>
      <c r="G15" s="2"/>
      <c r="H15" s="2"/>
      <c r="I15" s="2"/>
      <c r="J15" s="2"/>
      <c r="K15" s="2"/>
      <c r="L15" s="2"/>
      <c r="M15" s="2"/>
      <c r="N15" s="23" t="s">
        <v>43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9" t="s">
        <v>44</v>
      </c>
    </row>
    <row r="16" spans="1:27" ht="28.5" customHeight="1" thickBot="1">
      <c r="A16" s="87" t="s">
        <v>45</v>
      </c>
      <c r="B16" s="88"/>
      <c r="C16" s="89" t="s">
        <v>46</v>
      </c>
      <c r="D16" s="90"/>
      <c r="E16" s="90"/>
      <c r="F16" s="91"/>
      <c r="G16" s="2"/>
      <c r="H16" s="18"/>
      <c r="I16" s="19" t="s">
        <v>15</v>
      </c>
      <c r="J16" s="19" t="s">
        <v>16</v>
      </c>
      <c r="K16" s="19" t="s">
        <v>17</v>
      </c>
      <c r="L16" s="19" t="s">
        <v>18</v>
      </c>
      <c r="M16" s="2"/>
      <c r="N16" s="24" t="s">
        <v>47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0.5" customHeight="1" thickBot="1">
      <c r="A17" s="42"/>
      <c r="B17" s="42"/>
      <c r="C17" s="42"/>
      <c r="D17" s="42"/>
      <c r="E17" s="42"/>
      <c r="F17" s="42"/>
      <c r="G17" s="2"/>
      <c r="H17" s="78"/>
      <c r="I17" s="78"/>
      <c r="J17" s="78"/>
      <c r="K17" s="78"/>
      <c r="L17" s="78"/>
      <c r="M17" s="2"/>
      <c r="N17" s="23" t="s">
        <v>48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9" t="s">
        <v>49</v>
      </c>
    </row>
    <row r="18" spans="1:27">
      <c r="A18" s="27" t="s">
        <v>50</v>
      </c>
      <c r="B18" s="54" t="s">
        <v>51</v>
      </c>
      <c r="C18" s="54"/>
      <c r="D18" s="54" t="s">
        <v>52</v>
      </c>
      <c r="E18" s="54"/>
      <c r="F18" s="28" t="s">
        <v>53</v>
      </c>
      <c r="G18" s="3"/>
      <c r="H18" s="78"/>
      <c r="I18" s="78"/>
      <c r="J18" s="78"/>
      <c r="K18" s="78"/>
      <c r="L18" s="78"/>
      <c r="M18" s="3"/>
      <c r="N18" s="23" t="s">
        <v>54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2"/>
    </row>
    <row r="19" spans="1:27">
      <c r="A19" s="7">
        <v>1</v>
      </c>
      <c r="B19" s="77">
        <v>2</v>
      </c>
      <c r="C19" s="77"/>
      <c r="D19" s="77">
        <v>3</v>
      </c>
      <c r="E19" s="77"/>
      <c r="F19" s="8">
        <v>4</v>
      </c>
      <c r="G19" s="5"/>
      <c r="H19" s="78"/>
      <c r="I19" s="78"/>
      <c r="J19" s="78"/>
      <c r="K19" s="78"/>
      <c r="L19" s="78"/>
      <c r="M19" s="5"/>
      <c r="N19" s="23" t="s">
        <v>55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29" t="s">
        <v>56</v>
      </c>
    </row>
    <row r="20" spans="1:27" ht="28.5" customHeight="1">
      <c r="A20" s="9" t="s">
        <v>57</v>
      </c>
      <c r="B20" s="74" t="s">
        <v>58</v>
      </c>
      <c r="C20" s="74"/>
      <c r="D20" s="35" t="s">
        <v>59</v>
      </c>
      <c r="E20" s="35"/>
      <c r="F20" s="31">
        <v>97384.26</v>
      </c>
      <c r="G20" s="4"/>
      <c r="H20" s="15" t="s">
        <v>23</v>
      </c>
      <c r="I20" s="26">
        <v>3.2300000000000002E-2</v>
      </c>
      <c r="J20" s="26">
        <v>3.0970000000000001E-2</v>
      </c>
      <c r="K20" s="26">
        <v>2.7740000000000001E-2</v>
      </c>
      <c r="L20" s="26">
        <v>2.5839999999999998E-2</v>
      </c>
      <c r="M20" s="4"/>
      <c r="N20" s="23" t="s">
        <v>60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2"/>
    </row>
    <row r="21" spans="1:27" ht="28.5" customHeight="1">
      <c r="A21" s="9" t="s">
        <v>61</v>
      </c>
      <c r="B21" s="74" t="s">
        <v>62</v>
      </c>
      <c r="C21" s="74"/>
      <c r="D21" s="35" t="s">
        <v>63</v>
      </c>
      <c r="E21" s="35"/>
      <c r="F21" s="32">
        <f>+I8</f>
        <v>0.1615</v>
      </c>
      <c r="G21" s="4"/>
      <c r="H21" s="15" t="s">
        <v>26</v>
      </c>
      <c r="I21" s="26">
        <v>2.5839999999999998E-2</v>
      </c>
      <c r="J21" s="26">
        <v>2.4510000000000001E-2</v>
      </c>
      <c r="K21" s="26">
        <v>2.2610000000000002E-2</v>
      </c>
      <c r="L21" s="26">
        <v>2.128E-2</v>
      </c>
      <c r="M21" s="4"/>
      <c r="N21" s="23" t="s">
        <v>64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9" t="s">
        <v>65</v>
      </c>
    </row>
    <row r="22" spans="1:27" ht="28.5" customHeight="1">
      <c r="A22" s="9" t="s">
        <v>66</v>
      </c>
      <c r="B22" s="74" t="s">
        <v>67</v>
      </c>
      <c r="C22" s="74"/>
      <c r="D22" s="35" t="s">
        <v>68</v>
      </c>
      <c r="E22" s="35"/>
      <c r="F22" s="33">
        <f>+F20*F21/100</f>
        <v>157.2755799</v>
      </c>
      <c r="G22" s="4"/>
      <c r="H22" s="21" t="s">
        <v>30</v>
      </c>
      <c r="I22" s="26">
        <v>1.9380000000000001E-2</v>
      </c>
      <c r="J22" s="26">
        <v>1.805E-2</v>
      </c>
      <c r="K22" s="26">
        <v>1.6150000000000001E-2</v>
      </c>
      <c r="L22" s="26">
        <v>1.482E-2</v>
      </c>
      <c r="M22" s="4"/>
      <c r="N22" s="23" t="s">
        <v>69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2"/>
    </row>
    <row r="23" spans="1:27" ht="28.5" customHeight="1">
      <c r="A23" s="9" t="s">
        <v>70</v>
      </c>
      <c r="B23" s="74" t="s">
        <v>71</v>
      </c>
      <c r="C23" s="74"/>
      <c r="D23" s="35" t="s">
        <v>72</v>
      </c>
      <c r="E23" s="35"/>
      <c r="F23" s="33"/>
      <c r="G23" s="4"/>
      <c r="H23" s="21" t="s">
        <v>73</v>
      </c>
      <c r="I23" s="26">
        <v>1.2919999999999999E-2</v>
      </c>
      <c r="J23" s="26">
        <v>8.3599999999999994E-3</v>
      </c>
      <c r="K23" s="26">
        <v>6.4599999999999996E-3</v>
      </c>
      <c r="L23" s="26">
        <v>6.4599999999999996E-3</v>
      </c>
      <c r="M23" s="4"/>
      <c r="N23" s="23" t="s">
        <v>74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29" t="s">
        <v>75</v>
      </c>
    </row>
    <row r="24" spans="1:27" ht="28.5" customHeight="1">
      <c r="A24" s="9" t="s">
        <v>76</v>
      </c>
      <c r="B24" s="74" t="s">
        <v>77</v>
      </c>
      <c r="C24" s="74"/>
      <c r="D24" s="35" t="s">
        <v>78</v>
      </c>
      <c r="E24" s="35"/>
      <c r="F24" s="33">
        <f>IF((+F22-F23)&lt;0,0,+F22-F23)</f>
        <v>157.2755799</v>
      </c>
      <c r="G24" s="4"/>
      <c r="H24" s="4"/>
      <c r="I24" s="4"/>
      <c r="J24" s="4"/>
      <c r="K24" s="4"/>
      <c r="L24" s="4"/>
      <c r="M24" s="4"/>
      <c r="N24" s="23" t="s">
        <v>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2"/>
    </row>
    <row r="25" spans="1:27" ht="28.5" customHeight="1">
      <c r="A25" s="9" t="s">
        <v>80</v>
      </c>
      <c r="B25" s="74" t="s">
        <v>81</v>
      </c>
      <c r="C25" s="74"/>
      <c r="D25" s="35" t="s">
        <v>82</v>
      </c>
      <c r="E25" s="35"/>
      <c r="F25" s="33">
        <f>IF((+F22-F23)&lt;0,+F23-F22,0)</f>
        <v>0</v>
      </c>
      <c r="G25" s="4"/>
      <c r="H25" s="4"/>
      <c r="I25" s="4"/>
      <c r="J25" s="4"/>
      <c r="K25" s="4"/>
      <c r="L25" s="4"/>
      <c r="M25" s="4"/>
      <c r="N25" s="22" t="s">
        <v>83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29" t="s">
        <v>84</v>
      </c>
    </row>
    <row r="26" spans="1:27" ht="28.5" customHeight="1" thickBot="1">
      <c r="A26" s="10" t="s">
        <v>85</v>
      </c>
      <c r="B26" s="82" t="s">
        <v>86</v>
      </c>
      <c r="C26" s="82"/>
      <c r="D26" s="83" t="s">
        <v>87</v>
      </c>
      <c r="E26" s="83"/>
      <c r="F26" s="34">
        <f>+F22/12</f>
        <v>13.106298324999999</v>
      </c>
      <c r="G26" s="4"/>
      <c r="H26" s="4"/>
      <c r="I26" s="4"/>
      <c r="J26" s="4"/>
      <c r="K26" s="4"/>
      <c r="L26" s="4"/>
      <c r="M26" s="4"/>
      <c r="N26" s="24" t="s">
        <v>88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2"/>
    </row>
    <row r="27" spans="1:27">
      <c r="A27" s="6"/>
      <c r="B27" s="79"/>
      <c r="C27" s="79"/>
      <c r="D27" s="42"/>
      <c r="E27" s="42"/>
      <c r="F27" s="2"/>
      <c r="G27" s="2"/>
      <c r="H27" s="2"/>
      <c r="I27" s="2"/>
      <c r="J27" s="2"/>
      <c r="K27" s="2"/>
      <c r="L27" s="2"/>
      <c r="M27" s="2"/>
      <c r="N27" s="24" t="s">
        <v>89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9" t="s">
        <v>90</v>
      </c>
    </row>
    <row r="28" spans="1:27">
      <c r="A28" s="75" t="s">
        <v>91</v>
      </c>
      <c r="B28" s="76"/>
      <c r="C28" s="76"/>
      <c r="D28" s="76"/>
      <c r="E28" s="76"/>
      <c r="F28" s="76"/>
      <c r="G28" s="2"/>
      <c r="H28" s="2"/>
      <c r="I28" s="2"/>
      <c r="J28" s="2"/>
      <c r="K28" s="2"/>
      <c r="L28" s="2"/>
      <c r="M28" s="2"/>
      <c r="N28" s="23" t="s">
        <v>92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A29" s="6"/>
      <c r="B29" s="79"/>
      <c r="C29" s="79"/>
      <c r="D29" s="42"/>
      <c r="E29" s="42"/>
      <c r="F29" s="2"/>
      <c r="G29" s="2"/>
      <c r="H29" s="2"/>
      <c r="I29" s="2"/>
      <c r="J29" s="2"/>
      <c r="K29" s="2"/>
      <c r="L29" s="2"/>
      <c r="M29" s="2"/>
      <c r="N29" s="23" t="s">
        <v>93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9" t="s">
        <v>94</v>
      </c>
    </row>
    <row r="30" spans="1:27">
      <c r="A30" s="80" t="s">
        <v>95</v>
      </c>
      <c r="B30" s="80"/>
      <c r="C30" s="80"/>
      <c r="D30" s="81" t="s">
        <v>96</v>
      </c>
      <c r="E30" s="81"/>
      <c r="F30" s="81"/>
      <c r="G30" s="2"/>
      <c r="H30" s="2"/>
      <c r="I30" s="2"/>
      <c r="J30" s="2"/>
      <c r="K30" s="2"/>
      <c r="L30" s="2"/>
      <c r="M30" s="2"/>
      <c r="N30" s="24" t="s">
        <v>97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50.25" customHeight="1">
      <c r="A31" s="80"/>
      <c r="B31" s="80"/>
      <c r="C31" s="80"/>
      <c r="D31" s="81" t="s">
        <v>98</v>
      </c>
      <c r="E31" s="81"/>
      <c r="F31" s="81"/>
      <c r="G31" s="2"/>
      <c r="H31" s="2"/>
      <c r="I31" s="2"/>
      <c r="J31" s="2"/>
      <c r="K31" s="2"/>
      <c r="L31" s="2"/>
      <c r="M31" s="2"/>
      <c r="N31" s="24" t="s">
        <v>99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9" t="s">
        <v>100</v>
      </c>
    </row>
    <row r="32" spans="1:27">
      <c r="A32" s="6"/>
      <c r="B32" s="79"/>
      <c r="C32" s="79"/>
      <c r="D32" s="42"/>
      <c r="E32" s="42"/>
      <c r="F32" s="2"/>
      <c r="G32" s="2"/>
      <c r="H32" s="2"/>
      <c r="I32" s="2"/>
      <c r="J32" s="2"/>
      <c r="K32" s="2"/>
      <c r="L32" s="2"/>
      <c r="M32" s="2"/>
      <c r="N32" s="23" t="s">
        <v>101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>
      <c r="B33" s="42"/>
      <c r="C33" s="42"/>
      <c r="D33" s="42" t="s">
        <v>102</v>
      </c>
      <c r="E33" s="42"/>
      <c r="F33" s="42"/>
      <c r="G33" s="2"/>
      <c r="H33" s="2"/>
      <c r="I33" s="2"/>
      <c r="J33" s="2"/>
      <c r="K33" s="2"/>
      <c r="L33" s="2"/>
      <c r="M33" s="2"/>
      <c r="N33" s="23" t="s">
        <v>103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9" t="s">
        <v>104</v>
      </c>
    </row>
    <row r="34" spans="2:27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>
      <c r="B35" s="2"/>
      <c r="C35" s="2"/>
      <c r="D35" s="42" t="s">
        <v>98</v>
      </c>
      <c r="E35" s="42"/>
      <c r="F35" s="42"/>
      <c r="G35" s="2"/>
      <c r="H35" s="2"/>
      <c r="I35" s="2"/>
      <c r="J35" s="2"/>
      <c r="K35" s="2"/>
      <c r="L35" s="2"/>
      <c r="M35" s="2"/>
      <c r="N35" s="22" t="s">
        <v>105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9" t="s">
        <v>106</v>
      </c>
    </row>
    <row r="36" spans="2:27" ht="28.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3" t="s">
        <v>107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 ht="28.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3" t="s">
        <v>108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9" t="s">
        <v>109</v>
      </c>
    </row>
    <row r="38" spans="2:27" ht="28.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3" t="s">
        <v>110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ht="28.5" customHeight="1">
      <c r="B39" s="2"/>
      <c r="C39" s="2"/>
      <c r="D39" s="2"/>
      <c r="E39" s="2"/>
      <c r="F39" s="2"/>
      <c r="G39" s="2"/>
      <c r="H39" s="14" t="s">
        <v>111</v>
      </c>
      <c r="I39" s="2"/>
      <c r="J39" s="2"/>
      <c r="K39" s="2"/>
      <c r="L39" s="2"/>
      <c r="M39" s="2"/>
      <c r="N39" s="23" t="s">
        <v>112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9" t="s">
        <v>113</v>
      </c>
    </row>
    <row r="40" spans="2:27" ht="28.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3" t="s">
        <v>114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 ht="28.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3" t="s">
        <v>115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9" t="s">
        <v>116</v>
      </c>
    </row>
    <row r="42" spans="2:27" ht="28.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3" t="s">
        <v>117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ht="28.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3" t="s">
        <v>118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9" t="s">
        <v>119</v>
      </c>
    </row>
    <row r="44" spans="2:27" ht="28.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3" t="s">
        <v>120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 ht="28.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3" t="s">
        <v>121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3" t="s">
        <v>122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9" t="s">
        <v>123</v>
      </c>
    </row>
    <row r="47" spans="2:27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3" t="s">
        <v>124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3" t="s">
        <v>125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9" t="s">
        <v>126</v>
      </c>
    </row>
    <row r="49" spans="14:27">
      <c r="N49" s="23" t="s">
        <v>127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4:27">
      <c r="N50" s="22" t="s">
        <v>128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9" t="s">
        <v>129</v>
      </c>
    </row>
    <row r="51" spans="14:27">
      <c r="N51" s="22" t="s">
        <v>4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4:27">
      <c r="N52" s="23" t="s">
        <v>130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9" t="s">
        <v>131</v>
      </c>
    </row>
    <row r="53" spans="14:27">
      <c r="N53" s="23" t="s">
        <v>132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4:27">
      <c r="N54" s="23" t="s">
        <v>133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9" t="s">
        <v>134</v>
      </c>
    </row>
    <row r="55" spans="14:27">
      <c r="N55" s="24" t="s">
        <v>135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4:27">
      <c r="N56" s="24" t="s">
        <v>136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9" t="s">
        <v>137</v>
      </c>
    </row>
    <row r="57" spans="14:27">
      <c r="N57" s="23" t="s">
        <v>138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4:27">
      <c r="N58" s="23" t="s">
        <v>139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9" t="s">
        <v>140</v>
      </c>
    </row>
    <row r="59" spans="14:27">
      <c r="N59" s="24" t="s">
        <v>141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4:27">
      <c r="N60" s="24" t="s">
        <v>142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9" t="s">
        <v>143</v>
      </c>
    </row>
    <row r="61" spans="14:27">
      <c r="N61" s="24" t="s">
        <v>144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4:27">
      <c r="N62" s="24" t="s">
        <v>145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9" t="s">
        <v>146</v>
      </c>
    </row>
    <row r="63" spans="14:27">
      <c r="N63" s="23" t="s">
        <v>147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4:27">
      <c r="N64" s="23" t="s">
        <v>148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9" t="s">
        <v>149</v>
      </c>
    </row>
    <row r="65" spans="14:27">
      <c r="N65" s="23" t="s">
        <v>150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4:27">
      <c r="N66" s="23" t="s">
        <v>151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9" t="s">
        <v>152</v>
      </c>
    </row>
    <row r="67" spans="14:27">
      <c r="N67" s="23" t="s">
        <v>153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4:27">
      <c r="N68" s="23" t="s">
        <v>154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9" t="s">
        <v>155</v>
      </c>
    </row>
    <row r="69" spans="14:27">
      <c r="N69" s="23" t="s">
        <v>156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4:27">
      <c r="N70" s="23" t="s">
        <v>157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9" t="s">
        <v>158</v>
      </c>
    </row>
    <row r="71" spans="14:27">
      <c r="N71" s="23" t="s">
        <v>159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4:27">
      <c r="N72" s="23" t="s">
        <v>160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9" t="s">
        <v>161</v>
      </c>
    </row>
    <row r="73" spans="14:27">
      <c r="N73" s="23" t="s">
        <v>162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4:27">
      <c r="N74" s="2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9" t="s">
        <v>163</v>
      </c>
    </row>
    <row r="75" spans="14:27">
      <c r="N75" s="22" t="s">
        <v>83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4:27">
      <c r="N76" s="24" t="s">
        <v>164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9" t="s">
        <v>165</v>
      </c>
    </row>
    <row r="77" spans="14:27">
      <c r="N77" s="24" t="s">
        <v>166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4:27">
      <c r="N78" s="2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9" t="s">
        <v>167</v>
      </c>
    </row>
    <row r="79" spans="14:27">
      <c r="N79" s="22" t="s">
        <v>105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4:27">
      <c r="N80" s="24" t="s">
        <v>168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9" t="s">
        <v>169</v>
      </c>
    </row>
    <row r="81" spans="14:27">
      <c r="N81" s="23" t="s">
        <v>170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4:27">
      <c r="N82" s="23" t="s">
        <v>160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9" t="s">
        <v>171</v>
      </c>
    </row>
    <row r="83" spans="14:27">
      <c r="N83" s="24" t="s">
        <v>172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4:27">
      <c r="N84" s="24" t="s">
        <v>173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9" t="s">
        <v>174</v>
      </c>
    </row>
    <row r="85" spans="14:27">
      <c r="N85" s="24" t="s">
        <v>175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4:27">
      <c r="N86" s="24" t="s">
        <v>176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9" t="s">
        <v>177</v>
      </c>
    </row>
    <row r="87" spans="14:27">
      <c r="N87" s="24" t="s">
        <v>178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4:27">
      <c r="N88" s="24" t="s">
        <v>179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9" t="s">
        <v>180</v>
      </c>
    </row>
    <row r="89" spans="14:27">
      <c r="N89" s="23" t="s">
        <v>181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4:27">
      <c r="N90" s="2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9" t="s">
        <v>182</v>
      </c>
    </row>
    <row r="91" spans="14:27">
      <c r="N91" s="22" t="s">
        <v>183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4:27">
      <c r="N92" s="24" t="s">
        <v>184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9" t="s">
        <v>185</v>
      </c>
    </row>
    <row r="94" spans="14:27"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30" t="s">
        <v>186</v>
      </c>
    </row>
    <row r="96" spans="14:27"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9" t="s">
        <v>187</v>
      </c>
    </row>
    <row r="98" spans="27:27">
      <c r="AA98" s="29" t="s">
        <v>1</v>
      </c>
    </row>
    <row r="100" spans="27:27">
      <c r="AA100" s="29" t="s">
        <v>188</v>
      </c>
    </row>
    <row r="102" spans="27:27">
      <c r="AA102" s="29" t="s">
        <v>189</v>
      </c>
    </row>
    <row r="104" spans="27:27">
      <c r="AA104" s="29" t="s">
        <v>190</v>
      </c>
    </row>
    <row r="106" spans="27:27">
      <c r="AA106" s="29" t="s">
        <v>191</v>
      </c>
    </row>
    <row r="108" spans="27:27">
      <c r="AA108" s="29" t="s">
        <v>192</v>
      </c>
    </row>
    <row r="110" spans="27:27">
      <c r="AA110" s="29" t="s">
        <v>193</v>
      </c>
    </row>
    <row r="112" spans="27:27">
      <c r="AA112" s="29" t="s">
        <v>194</v>
      </c>
    </row>
    <row r="114" spans="27:27">
      <c r="AA114" s="29" t="s">
        <v>195</v>
      </c>
    </row>
    <row r="116" spans="27:27">
      <c r="AA116" s="1" t="s">
        <v>196</v>
      </c>
    </row>
    <row r="118" spans="27:27">
      <c r="AA118" s="1" t="s">
        <v>197</v>
      </c>
    </row>
    <row r="120" spans="27:27">
      <c r="AA120" s="1" t="s">
        <v>198</v>
      </c>
    </row>
    <row r="122" spans="27:27">
      <c r="AA122" s="1" t="s">
        <v>199</v>
      </c>
    </row>
    <row r="124" spans="27:27">
      <c r="AA124" s="1" t="s">
        <v>200</v>
      </c>
    </row>
    <row r="126" spans="27:27">
      <c r="AA126" s="1" t="s">
        <v>201</v>
      </c>
    </row>
    <row r="128" spans="27:27">
      <c r="AA128" s="1" t="s">
        <v>202</v>
      </c>
    </row>
    <row r="130" spans="27:27">
      <c r="AA130" s="1" t="s">
        <v>203</v>
      </c>
    </row>
    <row r="132" spans="27:27">
      <c r="AA132" s="1" t="s">
        <v>204</v>
      </c>
    </row>
    <row r="134" spans="27:27">
      <c r="AA134" s="1" t="s">
        <v>205</v>
      </c>
    </row>
    <row r="136" spans="27:27">
      <c r="AA136" s="1" t="s">
        <v>206</v>
      </c>
    </row>
    <row r="138" spans="27:27">
      <c r="AA138" s="1" t="s">
        <v>207</v>
      </c>
    </row>
    <row r="140" spans="27:27">
      <c r="AA140" s="1" t="s">
        <v>208</v>
      </c>
    </row>
    <row r="142" spans="27:27">
      <c r="AA142" s="1" t="s">
        <v>209</v>
      </c>
    </row>
    <row r="144" spans="27:27">
      <c r="AA144" s="1" t="s">
        <v>123</v>
      </c>
    </row>
    <row r="146" spans="27:27">
      <c r="AA146" s="1" t="s">
        <v>210</v>
      </c>
    </row>
    <row r="148" spans="27:27">
      <c r="AA148" s="1" t="s">
        <v>211</v>
      </c>
    </row>
    <row r="150" spans="27:27">
      <c r="AA150" s="1" t="s">
        <v>149</v>
      </c>
    </row>
    <row r="152" spans="27:27">
      <c r="AA152" s="1" t="s">
        <v>212</v>
      </c>
    </row>
    <row r="154" spans="27:27">
      <c r="AA154" s="1" t="s">
        <v>213</v>
      </c>
    </row>
    <row r="156" spans="27:27">
      <c r="AA156" s="1" t="s">
        <v>208</v>
      </c>
    </row>
    <row r="158" spans="27:27">
      <c r="AA158" s="1" t="s">
        <v>214</v>
      </c>
    </row>
    <row r="160" spans="27:27">
      <c r="AA160" s="1" t="s">
        <v>215</v>
      </c>
    </row>
    <row r="162" spans="27:27">
      <c r="AA162" s="1" t="s">
        <v>216</v>
      </c>
    </row>
    <row r="164" spans="27:27">
      <c r="AA164" s="1" t="s">
        <v>217</v>
      </c>
    </row>
    <row r="166" spans="27:27">
      <c r="AA166" s="1" t="s">
        <v>218</v>
      </c>
    </row>
    <row r="168" spans="27:27">
      <c r="AA168" s="1" t="s">
        <v>219</v>
      </c>
    </row>
    <row r="170" spans="27:27">
      <c r="AA170" s="1" t="s">
        <v>220</v>
      </c>
    </row>
    <row r="172" spans="27:27">
      <c r="AA172" s="1" t="s">
        <v>221</v>
      </c>
    </row>
    <row r="173" spans="27:27">
      <c r="AA173" s="1"/>
    </row>
    <row r="174" spans="27:27">
      <c r="AA174" s="1" t="s">
        <v>222</v>
      </c>
    </row>
  </sheetData>
  <mergeCells count="60">
    <mergeCell ref="C14:F14"/>
    <mergeCell ref="A16:B16"/>
    <mergeCell ref="C16:F16"/>
    <mergeCell ref="A8:B8"/>
    <mergeCell ref="H17:L19"/>
    <mergeCell ref="D35:F35"/>
    <mergeCell ref="B32:C32"/>
    <mergeCell ref="D32:E32"/>
    <mergeCell ref="B33:C33"/>
    <mergeCell ref="A30:C30"/>
    <mergeCell ref="D30:F30"/>
    <mergeCell ref="D31:F31"/>
    <mergeCell ref="A31:C31"/>
    <mergeCell ref="D33:F33"/>
    <mergeCell ref="B29:C29"/>
    <mergeCell ref="D29:E29"/>
    <mergeCell ref="B26:C26"/>
    <mergeCell ref="D26:E26"/>
    <mergeCell ref="B27:C27"/>
    <mergeCell ref="D27:E27"/>
    <mergeCell ref="B25:C25"/>
    <mergeCell ref="A28:F28"/>
    <mergeCell ref="B22:C22"/>
    <mergeCell ref="B18:C18"/>
    <mergeCell ref="A15:F15"/>
    <mergeCell ref="A17:F17"/>
    <mergeCell ref="B19:C19"/>
    <mergeCell ref="D25:E25"/>
    <mergeCell ref="B23:C23"/>
    <mergeCell ref="B24:C24"/>
    <mergeCell ref="B20:C20"/>
    <mergeCell ref="B21:C21"/>
    <mergeCell ref="D19:E19"/>
    <mergeCell ref="D24:E24"/>
    <mergeCell ref="D20:E20"/>
    <mergeCell ref="D21:E21"/>
    <mergeCell ref="A9:B9"/>
    <mergeCell ref="A10:B10"/>
    <mergeCell ref="C12:F12"/>
    <mergeCell ref="C9:E9"/>
    <mergeCell ref="A11:B11"/>
    <mergeCell ref="A12:B12"/>
    <mergeCell ref="C11:F11"/>
    <mergeCell ref="C10:F10"/>
    <mergeCell ref="D22:E22"/>
    <mergeCell ref="D23:E23"/>
    <mergeCell ref="A13:B13"/>
    <mergeCell ref="A1:F1"/>
    <mergeCell ref="A5:B5"/>
    <mergeCell ref="A7:F7"/>
    <mergeCell ref="A4:F4"/>
    <mergeCell ref="C5:F5"/>
    <mergeCell ref="A6:B6"/>
    <mergeCell ref="C6:F6"/>
    <mergeCell ref="C3:F3"/>
    <mergeCell ref="C2:F2"/>
    <mergeCell ref="C8:F8"/>
    <mergeCell ref="D18:E18"/>
    <mergeCell ref="A14:B14"/>
    <mergeCell ref="C13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ANA PROTULIPAC</cp:lastModifiedBy>
  <dcterms:created xsi:type="dcterms:W3CDTF">2019-01-10T19:39:07Z</dcterms:created>
  <dcterms:modified xsi:type="dcterms:W3CDTF">2019-01-14T15:52:54Z</dcterms:modified>
</cp:coreProperties>
</file>